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0" i="1" l="1"/>
  <c r="M16" i="1"/>
  <c r="M12" i="1"/>
  <c r="M8" i="1"/>
  <c r="M19" i="1"/>
  <c r="M15" i="1"/>
  <c r="M11" i="1"/>
  <c r="M18" i="1"/>
  <c r="M14" i="1"/>
  <c r="M10" i="1"/>
  <c r="M17" i="1"/>
  <c r="M13" i="1"/>
  <c r="M9" i="1"/>
</calcChain>
</file>

<file path=xl/sharedStrings.xml><?xml version="1.0" encoding="utf-8"?>
<sst xmlns="http://schemas.openxmlformats.org/spreadsheetml/2006/main" count="410" uniqueCount="241">
  <si>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</si>
  <si>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</si>
  <si>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</si>
  <si>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</si>
  <si>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</si>
  <si>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</si>
  <si>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</si>
  <si>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</si>
  <si>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</si>
  <si>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</si>
  <si>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</si>
  <si>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</si>
  <si>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</si>
  <si>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</si>
  <si>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</si>
  <si>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</si>
  <si>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</si>
  <si>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</si>
  <si>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</si>
  <si>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</si>
  <si>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</si>
  <si>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</si>
  <si>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</si>
  <si>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</si>
  <si>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</si>
  <si>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</si>
  <si>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</si>
  <si>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</si>
  <si>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</si>
  <si>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</si>
  <si>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</si>
  <si>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</si>
  <si>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</si>
  <si>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</si>
  <si>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</si>
  <si>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</si>
  <si>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</si>
  <si>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</si>
  <si>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</si>
  <si>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</si>
  <si>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</si>
  <si>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</si>
  <si>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</si>
  <si>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</si>
  <si>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</si>
  <si>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</si>
  <si>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</si>
  <si>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</si>
  <si>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</si>
  <si>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</si>
  <si>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</si>
  <si>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</si>
  <si>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</si>
  <si>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</si>
  <si>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</si>
  <si>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</si>
  <si>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</si>
  <si>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</si>
  <si>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</si>
  <si>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</si>
  <si>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</si>
  <si>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</si>
  <si>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</si>
  <si>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</si>
  <si>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</si>
  <si>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</si>
  <si>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</si>
  <si>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</si>
  <si>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</si>
  <si>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</si>
  <si>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</si>
  <si>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</si>
  <si>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</si>
  <si>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</si>
  <si>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</si>
  <si>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</si>
  <si>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</si>
  <si>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</si>
  <si>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</si>
  <si>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</si>
  <si>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</si>
  <si>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</si>
  <si>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</si>
  <si>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"A"</t>
  </si>
  <si>
    <t>DIRECCION DE ADMINISTRACION Y FINANZAS EN LA SECRETARIA DE TURISMO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</si>
  <si>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</si>
  <si>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</si>
  <si>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</si>
  <si>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</si>
  <si>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</si>
  <si>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</si>
  <si>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</si>
  <si>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</si>
  <si>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</si>
  <si>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</si>
  <si>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</si>
  <si>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</si>
  <si>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</si>
  <si>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JEFATURA DE UNIDAD DEPARTAMENTAL DE TECNOLOGIAS DE LA INFORMACION Y TELECOMUNICACIONES</t>
  </si>
  <si>
    <t>EDNA MARIANA</t>
  </si>
  <si>
    <t>BAZALDUA</t>
  </si>
  <si>
    <t>ROSALES</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</si>
  <si>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</si>
  <si>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</si>
  <si>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</si>
  <si>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</si>
  <si>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</si>
  <si>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</si>
  <si>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</si>
  <si>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</si>
  <si>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</si>
  <si>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</si>
  <si>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</si>
  <si>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</si>
  <si>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</si>
  <si>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</si>
  <si>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</si>
  <si>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</si>
  <si>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</si>
  <si>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</si>
  <si>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</si>
  <si>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</si>
  <si>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HERNANDEZ</t>
  </si>
  <si>
    <t>LUIS IGNACIO</t>
  </si>
  <si>
    <t>RAMIREZ</t>
  </si>
  <si>
    <t>LOPEZ</t>
  </si>
  <si>
    <t>ALVARO</t>
  </si>
  <si>
    <t>REYES</t>
  </si>
  <si>
    <t>CUEVAS</t>
  </si>
  <si>
    <t>MARIO ABEL</t>
  </si>
  <si>
    <t>GAZAL</t>
  </si>
  <si>
    <t>RODRIGUEZ</t>
  </si>
  <si>
    <t>FIDEL</t>
  </si>
  <si>
    <t>JUAREZ</t>
  </si>
  <si>
    <t>MARIO ALBERTO</t>
  </si>
  <si>
    <t>Ver nota aclaratoria en la columna Nota</t>
  </si>
  <si>
    <t>Derecho</t>
  </si>
  <si>
    <t>Contador (a) Público (a)</t>
  </si>
  <si>
    <t>Economía</t>
  </si>
  <si>
    <t>Administración de Empresas Turísticas</t>
  </si>
  <si>
    <t>Pedagogía</t>
  </si>
  <si>
    <t>Administración Industrial</t>
  </si>
  <si>
    <t>Contador (a) Privado (a)</t>
  </si>
  <si>
    <t>Informática</t>
  </si>
  <si>
    <t>https://transparencia.finanzas.cdmx.gob.mx/repositorio/public/upload/repositorio/DGAyF/2024/scp/fracc_XVII/Fr17_2024_curricular.pdf</t>
  </si>
  <si>
    <t>https://transparencia.finanzas.cdmx.gob.mx/repositorio/public/upload/repositorio/DGAyF/2023/scp/fracc_XVII_perfiles/turismo_19006059.pdf</t>
  </si>
  <si>
    <t>http://transparencia.finanzas.cdmx.gob.mx/repositorio/public/upload/repositorio/DGAyF/2019/scp/fracc_XVII/barrientos_zamudio_yulic.xlsx</t>
  </si>
  <si>
    <t>https://transparencia.finanzas.cdmx.gob.mx/repositorio/public/upload/repositorio/DGAyF/2023/scp/fracc_XVII_perfiles/turismo_19006061.pdf</t>
  </si>
  <si>
    <t>http://transparencia.finanzas.cdmx.gob.mx/repositorio/public/upload/repositorio/DGAyF/2019/scp/fracc_XVII/ventura_betancourt_cesar.xlsx</t>
  </si>
  <si>
    <t>https://transparencia.finanzas.cdmx.gob.mx/repositorio/public/upload/repositorio/DGAyF/2023/scp/fracc_XVII_perfiles/turismo_19006062.pdf</t>
  </si>
  <si>
    <t>http://transparencia.finanzas.cdmx.gob.mx/repositorio/public/upload/repositorio/DGAyF/2019/scp/fracc_XVII/odavachian_villegas_arturo.xlsx</t>
  </si>
  <si>
    <t>https://transparencia.finanzas.cdmx.gob.mx/repositorio/public/upload/repositorio/DGAyF/2023/scp/fracc_XVII_perfiles/turismo_19006063.pdf</t>
  </si>
  <si>
    <t>http://transparencia.finanzas.cdmx.gob.mx/repositorio/public/upload/repositorio/DGAyF/2019/scp/fracc_XVII/flores_brindis_carolina.xlsx</t>
  </si>
  <si>
    <t>https://transparencia.finanzas.cdmx.gob.mx/repositorio/public/upload/repositorio/DGAyF/2023/scp/fracc_XVII_perfiles/turismo_19006064.pdf</t>
  </si>
  <si>
    <t>http://transparencia.finanzas.cdmx.gob.mx/repositorio/public/upload/repositorio/DGAyF/2019/scp/fracc_XVII/vallejo_mateos_andrik_adan.xlsx</t>
  </si>
  <si>
    <t>https://transparencia.finanzas.cdmx.gob.mx/repositorio/public/upload/repositorio/DGAyF/2023/scp/fracc_XVII_perfiles/turismo_19006065.pdf</t>
  </si>
  <si>
    <t>http://transparencia.finanzas.cdmx.gob.mx/repositorio/public/upload/repositorio/DGAyF/2019/scp/fracc_XVII/vinas_garcia_leslie_karina.xlsx</t>
  </si>
  <si>
    <t>https://transparencia.finanzas.cdmx.gob.mx/repositorio/public/upload/repositorio/DGAyF/2023/scp/fracc_XVII_perfiles/turismo_19006066.pdf</t>
  </si>
  <si>
    <t>http://transparencia.finanzas.cdmx.gob.mx/repositorio/public/upload/repositorio/DGAyF/2021/scp/fracc_XVII/canchola_hernandez_darian_2021_T2.xlsx</t>
  </si>
  <si>
    <t>https://transparencia.finanzas.cdmx.gob.mx/repositorio/public/upload/repositorio/DGAyF/2023/scp/fracc_XVII_perfiles/turismo_19006067.pdf</t>
  </si>
  <si>
    <t>https://transparencia.finanzas.cdmx.gob.mx/repositorio/public/upload/repositorio/DGAyF/2023/scp/fracc_XVII/ramirez_lopez_luis_ignacio_2023_T3.xlsx</t>
  </si>
  <si>
    <t>https://transparencia.finanzas.cdmx.gob.mx/repositorio/public/upload/repositorio/DGAyF/2023/scp/fracc_XVII_perfiles/turismo_19006068.pdf</t>
  </si>
  <si>
    <t>https://transparencia.finanzas.cdmx.gob.mx/repositorio/public/upload/repositorio/DGAyF/2023/scp/fracc_XVII/reyes_cuevas_alvaro_2023_T3.xlsx</t>
  </si>
  <si>
    <t>https://transparencia.finanzas.cdmx.gob.mx/repositorio/public/upload/repositorio/DGAyF/2023/scp/fracc_XVII_perfiles/turismo_19006069.pdf</t>
  </si>
  <si>
    <t>https://transparencia.finanzas.cdmx.gob.mx/repositorio/public/upload/repositorio/DGAyF/2022/scp/fracc_XVII/gazal_rodriguez_mario_abel_2022_T3.xlsx</t>
  </si>
  <si>
    <t>https://transparencia.finanzas.cdmx.gob.mx/repositorio/public/upload/repositorio/DGAyF/2023/scp/fracc_XVII_perfiles/turismo_19006070.pdf</t>
  </si>
  <si>
    <t>http://transparencia.finanzas.cdmx.gob.mx/repositorio/public/upload/repositorio/DGAyF/2019/scp/fracc_XVII/fidel_juarez_flores.xlsx</t>
  </si>
  <si>
    <t>https://transparencia.finanzas.cdmx.gob.mx/repositorio/public/upload/repositorio/DGAyF/2023/scp/fracc_XVII_perfiles/turismo_19006071.pdf</t>
  </si>
  <si>
    <t>http://transparencia.finanzas.cdmx.gob.mx/repositorio/public/upload/repositorio/DGAyF/2019/scp/fracc_XVII/reyes_hernandez_mario_alberto.xlsx</t>
  </si>
  <si>
    <t>https://transparencia.finanzas.cdmx.gob.mx/repositorio/public/upload/repositorio/DGAyF/2023/scp/fracc_XVII_perfiles/turismo_19006073.pdf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</si>
  <si>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</si>
  <si>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VER NOTA ACLARATORIA EN LA COLUMNA NOTA</t>
  </si>
  <si>
    <t xml:space="preserve">SECRETARIA DE OBRAS Y SERVICIOS </t>
  </si>
  <si>
    <t xml:space="preserve">DIRECTOR (A) DE RECURSOS HUMANOS </t>
  </si>
  <si>
    <t>DERECHO</t>
  </si>
  <si>
    <t xml:space="preserve">SUBDIRECTOR (A) DE SERVICIOS GENERALES </t>
  </si>
  <si>
    <t xml:space="preserve">SUBDIRECTOR (A) DE NOMINAS Y MOVIMIENTOS DEL PERSONAL </t>
  </si>
  <si>
    <t>NO ESPECIFICA PERIODO</t>
  </si>
  <si>
    <t>SECRETARIA DE TURISMO</t>
  </si>
  <si>
    <t xml:space="preserve">SUBDIRECCION DE RECURSOS HUMANOS  </t>
  </si>
  <si>
    <t>CONTADOR (A) PUBLICO (A)</t>
  </si>
  <si>
    <t>SECRETARIA DE OBRAS Y SERVICIOS</t>
  </si>
  <si>
    <t>PRESTADOR (A) DE SERVICIOS</t>
  </si>
  <si>
    <t>PROYECTO METRO DEL DF</t>
  </si>
  <si>
    <t>LIDER COORDINADOR (A) DE PROYECTOS EN LA SUBDIRECCION DE RH</t>
  </si>
  <si>
    <t>BACHILLERATO</t>
  </si>
  <si>
    <t>SECRETARIA DE DESARROLLO URBANO Y VIVIENDA</t>
  </si>
  <si>
    <t>OFICINA DE MOVIMIENTOS DE PERSONAL</t>
  </si>
  <si>
    <t>DELEGACION POLITICA DEL DDF CUAUHTEMOC</t>
  </si>
  <si>
    <t>GESTOR (A), COORDINADOR (A) DE MOVIMIENTOS DE PERSONAL</t>
  </si>
  <si>
    <t>JUD DE ENL. ADMVO. EN LA DIR. GRAL. DE SERVICIOS TURISTICOS</t>
  </si>
  <si>
    <t>ECONOMIA</t>
  </si>
  <si>
    <t>DIRECCION DE RECURSOS MATERIALES Y SERVICIOS GENERALES EN LA SOBSE-GCDMX</t>
  </si>
  <si>
    <t>REVISION E INTEGRACION</t>
  </si>
  <si>
    <t>PROYECTO METRO DE LA CDMX</t>
  </si>
  <si>
    <t>RESPONSABLE DE AREA DE CONTROL DE GESTION</t>
  </si>
  <si>
    <t>SECRETARIA DE TRABAJO Y PREVISION SOCIAL</t>
  </si>
  <si>
    <t>JUD DE ANALISIS DE EMPLEABILIDAD</t>
  </si>
  <si>
    <t>INSTITUTO DE LAS PERSONAS CON DISCAPACIDAD DE LA CDMX</t>
  </si>
  <si>
    <t>ANALISTA EXTERNO (A)</t>
  </si>
  <si>
    <t>INSTITUTO NACIONAL DE SALUD PUBLICA</t>
  </si>
  <si>
    <t>AYUDANTE DE INVESTIGADOR (A) Y ANALISTA DE INFORMACION ESTADISTICA</t>
  </si>
  <si>
    <t>HOMOLOGO (A) JUD</t>
  </si>
  <si>
    <t>ADMINISTRACION DE EMPRESAS TURISTICAS</t>
  </si>
  <si>
    <t>PROCURADURIA SOCIAL DE LA CDMX</t>
  </si>
  <si>
    <t>HOMOLOGO (A) A LIDER COORDINADOR (A)</t>
  </si>
  <si>
    <t>MEGA TRAVEL SA DE CV</t>
  </si>
  <si>
    <t>AGENTE DE RESERVACIONES</t>
  </si>
  <si>
    <t>CONADE</t>
  </si>
  <si>
    <t>COORDINADOR (A)</t>
  </si>
  <si>
    <t xml:space="preserve">INSTITUTO DE VERIFICACION ADMINISTRATIVA </t>
  </si>
  <si>
    <t xml:space="preserve">L.C.P. DE ESTADISTICA Y ANALISIS </t>
  </si>
  <si>
    <t xml:space="preserve">FONADESO </t>
  </si>
  <si>
    <t>PRESTADOR (A) DE SERVICIOS PROFESIONALES</t>
  </si>
  <si>
    <t xml:space="preserve">SECRETARIA DE SALUD DE LA CDMX </t>
  </si>
  <si>
    <t xml:space="preserve">JUD DE CONTABILIDAD Y REGISTRO </t>
  </si>
  <si>
    <t>PEDAGOGIA</t>
  </si>
  <si>
    <t>SECRETARIA DE OBRAS Y SERVICIOS DE LA CDMX</t>
  </si>
  <si>
    <t xml:space="preserve">JUD DE PROGRAMACION Y PRESUPUESTO </t>
  </si>
  <si>
    <t xml:space="preserve">HONORARIOS </t>
  </si>
  <si>
    <t>JUD DE COMPRAS Y CONTROL DE MATERIALES</t>
  </si>
  <si>
    <t xml:space="preserve">LIDER COORDINADOR (A) DE PROYECTOS "A"   </t>
  </si>
  <si>
    <t>ASISTENTE DE LA SUBDIRECCION DE RECURSOS MATERIALES</t>
  </si>
  <si>
    <t>LIDER COORDINADOR (A) DE PROYECTOS DE ALMACENES E INVENTARIOS</t>
  </si>
  <si>
    <t>ADMINISTRACION INDUSTRIAL</t>
  </si>
  <si>
    <t>LIDER COORDINADOR (A) DE PROYECTOS "A"</t>
  </si>
  <si>
    <t xml:space="preserve">PARTIDO ENCUENTRO SOCIAL CDMX </t>
  </si>
  <si>
    <t xml:space="preserve">COORDINADOR (A) DE RECURSOS HUMANOS </t>
  </si>
  <si>
    <t>DIRECCION EJECUTIVA DE ADMINISTRACION EN LA SECRETARIA DE TURISMO</t>
  </si>
  <si>
    <t xml:space="preserve">JUD DE ENL. ADMVO. EN LA DIR. GRAL. DE PROGRAMAS ESTRATEGICOS  </t>
  </si>
  <si>
    <t xml:space="preserve">CONTADOR PRIVADO </t>
  </si>
  <si>
    <t xml:space="preserve">DELEGACION DEL GDF EN COYOACAN SUBDELEGACION DE DESARROLLO SOCIAL </t>
  </si>
  <si>
    <t xml:space="preserve">COORDINADOR (A) ADMINISTRATIVO DE CENTROS DEPORTIVOS </t>
  </si>
  <si>
    <t xml:space="preserve">DELEGACION DEL GDF EN ATZCAPOTZALCO SUBDELEGACION DE DESARROLLO SOCIAL </t>
  </si>
  <si>
    <t xml:space="preserve">ENCARGADO (A) DE LA UNIDAD DEPARTAMENTAL DE ADMINISTRACION DE CENTROS DEPORTIVOS </t>
  </si>
  <si>
    <t>LIDER COORDINADOR (A) DE PROYECTOS</t>
  </si>
  <si>
    <t>INFORMATICA</t>
  </si>
  <si>
    <t>CONSULTORIA</t>
  </si>
  <si>
    <t>ADMINISTRADOR (A) DE SISTEMAS</t>
  </si>
  <si>
    <t>FUNDACION PROYECTO ROBERTO</t>
  </si>
  <si>
    <t>COORDINACION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</si>
</sst>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19/scp/fracc_XVII/fidel_juarez_flores.xlsx" TargetMode="External"/><Relationship Id="rId18" Type="http://schemas.openxmlformats.org/officeDocument/2006/relationships/hyperlink" Target="https://transparencia.finanzas.cdmx.gob.mx/repositorio/public/upload/repositorio/DGAyF/2023/scp/fracc_XVII_perfiles/turismo_19006063.pdf" TargetMode="External"/><Relationship Id="rId26" Type="http://schemas.openxmlformats.org/officeDocument/2006/relationships/hyperlink" Target="https://transparencia.finanzas.cdmx.gob.mx/repositorio/public/upload/repositorio/DGAyF/2023/scp/fracc_XVII_perfiles/turismo_19006071.pdf" TargetMode="External"/><Relationship Id="rId3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3/scp/fracc_XVII_perfiles/turismo_19006066.pdf" TargetMode="External"/><Relationship Id="rId34"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transparencia.finanzas.cdmx.gob.mx/repositorio/public/upload/repositorio/DGAyF/2019/scp/fracc_XVII/vallejo_mateos_andrik_adan.xlsx" TargetMode="External"/><Relationship Id="rId12" Type="http://schemas.openxmlformats.org/officeDocument/2006/relationships/hyperlink" Target="https://transparencia.finanzas.cdmx.gob.mx/repositorio/public/upload/repositorio/DGAyF/2022/scp/fracc_XVII/gazal_rodriguez_mario_abel_2022_T3.xlsx" TargetMode="External"/><Relationship Id="rId17" Type="http://schemas.openxmlformats.org/officeDocument/2006/relationships/hyperlink" Target="https://transparencia.finanzas.cdmx.gob.mx/repositorio/public/upload/repositorio/DGAyF/2023/scp/fracc_XVII_perfiles/turismo_19006062.pdf" TargetMode="External"/><Relationship Id="rId25" Type="http://schemas.openxmlformats.org/officeDocument/2006/relationships/hyperlink" Target="https://transparencia.finanzas.cdmx.gob.mx/repositorio/public/upload/repositorio/DGAyF/2023/scp/fracc_XVII_perfiles/turismo_19006070.pdf" TargetMode="External"/><Relationship Id="rId33" Type="http://schemas.openxmlformats.org/officeDocument/2006/relationships/hyperlink" Target="https://transparencia.finanzas.cdmx.gob.mx/repositorio/public/upload/repositorio/DGAyF/2024/scp/fracc_XVII/Fr17_2024_sanciones.pdf" TargetMode="External"/><Relationship Id="rId38"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curricular.pdf" TargetMode="External"/><Relationship Id="rId16" Type="http://schemas.openxmlformats.org/officeDocument/2006/relationships/hyperlink" Target="https://transparencia.finanzas.cdmx.gob.mx/repositorio/public/upload/repositorio/DGAyF/2023/scp/fracc_XVII_perfiles/turismo_19006061.pdf" TargetMode="External"/><Relationship Id="rId20" Type="http://schemas.openxmlformats.org/officeDocument/2006/relationships/hyperlink" Target="https://transparencia.finanzas.cdmx.gob.mx/repositorio/public/upload/repositorio/DGAyF/2023/scp/fracc_XVII_perfiles/turismo_19006065.pdf" TargetMode="External"/><Relationship Id="rId29"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19/scp/fracc_XVII/flores_brindis_carolina.xlsx" TargetMode="External"/><Relationship Id="rId11" Type="http://schemas.openxmlformats.org/officeDocument/2006/relationships/hyperlink" Target="https://transparencia.finanzas.cdmx.gob.mx/repositorio/public/upload/repositorio/DGAyF/2023/scp/fracc_XVII/reyes_cuevas_alvaro_2023_T3.xlsx" TargetMode="External"/><Relationship Id="rId24" Type="http://schemas.openxmlformats.org/officeDocument/2006/relationships/hyperlink" Target="https://transparencia.finanzas.cdmx.gob.mx/repositorio/public/upload/repositorio/DGAyF/2023/scp/fracc_XVII_perfiles/turismo_19006069.pdf" TargetMode="External"/><Relationship Id="rId32"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transparencia.finanzas.cdmx.gob.mx/repositorio/public/upload/repositorio/DGAyF/2019/scp/fracc_XVII/odavachian_villegas_arturo.xlsx" TargetMode="External"/><Relationship Id="rId15" Type="http://schemas.openxmlformats.org/officeDocument/2006/relationships/hyperlink" Target="https://transparencia.finanzas.cdmx.gob.mx/repositorio/public/upload/repositorio/DGAyF/2023/scp/fracc_XVII_perfiles/turismo_19006059.pdf" TargetMode="External"/><Relationship Id="rId23" Type="http://schemas.openxmlformats.org/officeDocument/2006/relationships/hyperlink" Target="https://transparencia.finanzas.cdmx.gob.mx/repositorio/public/upload/repositorio/DGAyF/2023/scp/fracc_XVII_perfiles/turismo_19006068.pdf" TargetMode="External"/><Relationship Id="rId28" Type="http://schemas.openxmlformats.org/officeDocument/2006/relationships/hyperlink" Target="https://transparencia.finanzas.cdmx.gob.mx/repositorio/public/upload/repositorio/DGAyF/2024/scp/fracc_XVII/Fr17_2024_sanciones.pdf" TargetMode="External"/><Relationship Id="rId36"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ramirez_lopez_luis_ignacio_2023_T3.xlsx" TargetMode="External"/><Relationship Id="rId19" Type="http://schemas.openxmlformats.org/officeDocument/2006/relationships/hyperlink" Target="https://transparencia.finanzas.cdmx.gob.mx/repositorio/public/upload/repositorio/DGAyF/2023/scp/fracc_XVII_perfiles/turismo_19006064.pdf" TargetMode="External"/><Relationship Id="rId3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19/scp/fracc_XVII/ventura_betancourt_cesar.xlsx" TargetMode="External"/><Relationship Id="rId9" Type="http://schemas.openxmlformats.org/officeDocument/2006/relationships/hyperlink" Target="http://transparencia.finanzas.cdmx.gob.mx/repositorio/public/upload/repositorio/DGAyF/2021/scp/fracc_XVII/canchola_hernandez_darian_2021_T2.xlsx" TargetMode="External"/><Relationship Id="rId14" Type="http://schemas.openxmlformats.org/officeDocument/2006/relationships/hyperlink" Target="http://transparencia.finanzas.cdmx.gob.mx/repositorio/public/upload/repositorio/DGAyF/2019/scp/fracc_XVII/reyes_hernandez_mario_alberto.xlsx" TargetMode="External"/><Relationship Id="rId22" Type="http://schemas.openxmlformats.org/officeDocument/2006/relationships/hyperlink" Target="https://transparencia.finanzas.cdmx.gob.mx/repositorio/public/upload/repositorio/DGAyF/2023/scp/fracc_XVII_perfiles/turismo_19006067.pdf" TargetMode="External"/><Relationship Id="rId27" Type="http://schemas.openxmlformats.org/officeDocument/2006/relationships/hyperlink" Target="https://transparencia.finanzas.cdmx.gob.mx/repositorio/public/upload/repositorio/DGAyF/2023/scp/fracc_XVII_perfiles/turismo_19006073.pdf" TargetMode="External"/><Relationship Id="rId30" Type="http://schemas.openxmlformats.org/officeDocument/2006/relationships/hyperlink" Target="https://transparencia.finanzas.cdmx.gob.mx/repositorio/public/upload/repositorio/DGAyF/2024/scp/fracc_XVII/Fr17_2024_sanciones.pdf" TargetMode="External"/><Relationship Id="rId35"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19/scp/fracc_XVII/vinas_garcia_leslie_karina.xlsx" TargetMode="External"/><Relationship Id="rId3" Type="http://schemas.openxmlformats.org/officeDocument/2006/relationships/hyperlink" Target="http://transparencia.finanzas.cdmx.gob.mx/repositorio/public/upload/repositorio/DGAyF/2019/scp/fracc_XVII/barrientos_zamudio_yuli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99</v>
      </c>
      <c r="G8" s="3" t="s">
        <v>100</v>
      </c>
      <c r="H8" s="3" t="s">
        <v>101</v>
      </c>
      <c r="I8" s="3" t="s">
        <v>57</v>
      </c>
      <c r="J8" s="3" t="s">
        <v>84</v>
      </c>
      <c r="K8" s="3" t="s">
        <v>58</v>
      </c>
      <c r="L8" s="3" t="s">
        <v>135</v>
      </c>
      <c r="M8" s="6" t="str">
        <f ca="1">HYPERLINK("#"&amp;CELL("direccion",Tabla_472796!A4),"1")</f>
        <v>1</v>
      </c>
      <c r="N8" s="5" t="s">
        <v>144</v>
      </c>
      <c r="O8" s="6" t="s">
        <v>145</v>
      </c>
      <c r="P8" t="s">
        <v>69</v>
      </c>
      <c r="Q8" s="5" t="s">
        <v>81</v>
      </c>
      <c r="R8" t="s">
        <v>82</v>
      </c>
      <c r="S8" s="4">
        <v>45382</v>
      </c>
      <c r="T8" s="3" t="s">
        <v>170</v>
      </c>
    </row>
    <row r="9" spans="1:20" x14ac:dyDescent="0.25">
      <c r="A9" s="3">
        <v>2024</v>
      </c>
      <c r="B9" s="4">
        <v>45292</v>
      </c>
      <c r="C9" s="4">
        <v>45382</v>
      </c>
      <c r="D9" s="3" t="s">
        <v>85</v>
      </c>
      <c r="E9" s="3" t="s">
        <v>86</v>
      </c>
      <c r="F9" s="3" t="s">
        <v>102</v>
      </c>
      <c r="G9" s="3" t="s">
        <v>103</v>
      </c>
      <c r="H9" s="3" t="s">
        <v>104</v>
      </c>
      <c r="I9" s="3" t="s">
        <v>56</v>
      </c>
      <c r="J9" s="3" t="s">
        <v>84</v>
      </c>
      <c r="K9" s="3" t="s">
        <v>63</v>
      </c>
      <c r="L9" s="3" t="s">
        <v>136</v>
      </c>
      <c r="M9" s="6" t="str">
        <f ca="1">HYPERLINK("#"&amp;CELL("direccion",Tabla_472796!A7),"2")</f>
        <v>2</v>
      </c>
      <c r="N9" s="6" t="s">
        <v>146</v>
      </c>
      <c r="O9" s="6" t="s">
        <v>147</v>
      </c>
      <c r="P9" s="3" t="s">
        <v>69</v>
      </c>
      <c r="Q9" s="5" t="s">
        <v>81</v>
      </c>
      <c r="R9" s="3" t="s">
        <v>82</v>
      </c>
      <c r="S9" s="4">
        <v>45382</v>
      </c>
      <c r="T9" s="3"/>
    </row>
    <row r="10" spans="1:20" x14ac:dyDescent="0.25">
      <c r="A10" s="3">
        <v>2024</v>
      </c>
      <c r="B10" s="4">
        <v>45292</v>
      </c>
      <c r="C10" s="4">
        <v>45382</v>
      </c>
      <c r="D10" s="3" t="s">
        <v>87</v>
      </c>
      <c r="E10" s="3" t="s">
        <v>88</v>
      </c>
      <c r="F10" s="3" t="s">
        <v>105</v>
      </c>
      <c r="G10" s="3" t="s">
        <v>106</v>
      </c>
      <c r="H10" s="3" t="s">
        <v>107</v>
      </c>
      <c r="I10" s="3" t="s">
        <v>56</v>
      </c>
      <c r="J10" s="3" t="s">
        <v>84</v>
      </c>
      <c r="K10" s="3" t="s">
        <v>63</v>
      </c>
      <c r="L10" s="3" t="s">
        <v>137</v>
      </c>
      <c r="M10" s="6" t="str">
        <f ca="1">HYPERLINK("#"&amp;CELL("direccion",Tabla_472796!A10),"3")</f>
        <v>3</v>
      </c>
      <c r="N10" s="6" t="s">
        <v>148</v>
      </c>
      <c r="O10" s="6" t="s">
        <v>149</v>
      </c>
      <c r="P10" s="3" t="s">
        <v>69</v>
      </c>
      <c r="Q10" s="5" t="s">
        <v>81</v>
      </c>
      <c r="R10" s="3" t="s">
        <v>82</v>
      </c>
      <c r="S10" s="4">
        <v>45382</v>
      </c>
      <c r="T10" s="3"/>
    </row>
    <row r="11" spans="1:20" x14ac:dyDescent="0.25">
      <c r="A11" s="3">
        <v>2024</v>
      </c>
      <c r="B11" s="4">
        <v>45292</v>
      </c>
      <c r="C11" s="4">
        <v>45382</v>
      </c>
      <c r="D11" s="3" t="s">
        <v>87</v>
      </c>
      <c r="E11" s="3" t="s">
        <v>89</v>
      </c>
      <c r="F11" s="3" t="s">
        <v>108</v>
      </c>
      <c r="G11" s="3" t="s">
        <v>109</v>
      </c>
      <c r="H11" s="3" t="s">
        <v>110</v>
      </c>
      <c r="I11" s="3" t="s">
        <v>56</v>
      </c>
      <c r="J11" s="3" t="s">
        <v>84</v>
      </c>
      <c r="K11" s="3" t="s">
        <v>61</v>
      </c>
      <c r="L11" s="3" t="s">
        <v>61</v>
      </c>
      <c r="M11" s="6" t="str">
        <f ca="1">HYPERLINK("#"&amp;CELL("direccion",Tabla_472796!A13),"4")</f>
        <v>4</v>
      </c>
      <c r="N11" s="6" t="s">
        <v>150</v>
      </c>
      <c r="O11" s="6" t="s">
        <v>151</v>
      </c>
      <c r="P11" s="3" t="s">
        <v>69</v>
      </c>
      <c r="Q11" s="5" t="s">
        <v>81</v>
      </c>
      <c r="R11" s="3" t="s">
        <v>82</v>
      </c>
      <c r="S11" s="4">
        <v>45382</v>
      </c>
      <c r="T11" s="3"/>
    </row>
    <row r="12" spans="1:20" x14ac:dyDescent="0.25">
      <c r="A12" s="3">
        <v>2024</v>
      </c>
      <c r="B12" s="4">
        <v>45292</v>
      </c>
      <c r="C12" s="4">
        <v>45382</v>
      </c>
      <c r="D12" s="3" t="s">
        <v>87</v>
      </c>
      <c r="E12" s="3" t="s">
        <v>90</v>
      </c>
      <c r="F12" s="3" t="s">
        <v>111</v>
      </c>
      <c r="G12" s="3" t="s">
        <v>112</v>
      </c>
      <c r="H12" s="3" t="s">
        <v>113</v>
      </c>
      <c r="I12" s="3" t="s">
        <v>57</v>
      </c>
      <c r="J12" s="3" t="s">
        <v>84</v>
      </c>
      <c r="K12" s="3" t="s">
        <v>63</v>
      </c>
      <c r="L12" s="3" t="s">
        <v>138</v>
      </c>
      <c r="M12" s="6" t="str">
        <f ca="1">HYPERLINK("#"&amp;CELL("direccion",Tabla_472796!A16),"5")</f>
        <v>5</v>
      </c>
      <c r="N12" s="6" t="s">
        <v>152</v>
      </c>
      <c r="O12" s="6" t="s">
        <v>153</v>
      </c>
      <c r="P12" s="3" t="s">
        <v>69</v>
      </c>
      <c r="Q12" s="5" t="s">
        <v>81</v>
      </c>
      <c r="R12" s="3" t="s">
        <v>82</v>
      </c>
      <c r="S12" s="4">
        <v>45382</v>
      </c>
      <c r="T12" s="3"/>
    </row>
    <row r="13" spans="1:20" x14ac:dyDescent="0.25">
      <c r="A13" s="3">
        <v>2024</v>
      </c>
      <c r="B13" s="4">
        <v>45292</v>
      </c>
      <c r="C13" s="4">
        <v>45382</v>
      </c>
      <c r="D13" s="3" t="s">
        <v>85</v>
      </c>
      <c r="E13" s="3" t="s">
        <v>91</v>
      </c>
      <c r="F13" s="3" t="s">
        <v>114</v>
      </c>
      <c r="G13" s="3" t="s">
        <v>115</v>
      </c>
      <c r="H13" s="3" t="s">
        <v>116</v>
      </c>
      <c r="I13" s="3" t="s">
        <v>56</v>
      </c>
      <c r="J13" s="3" t="s">
        <v>84</v>
      </c>
      <c r="K13" s="3" t="s">
        <v>64</v>
      </c>
      <c r="L13" s="3" t="s">
        <v>138</v>
      </c>
      <c r="M13" s="6" t="str">
        <f ca="1">HYPERLINK("#"&amp;CELL("direccion",Tabla_472796!A19),"6")</f>
        <v>6</v>
      </c>
      <c r="N13" s="6" t="s">
        <v>154</v>
      </c>
      <c r="O13" s="6" t="s">
        <v>155</v>
      </c>
      <c r="P13" s="3" t="s">
        <v>69</v>
      </c>
      <c r="Q13" s="5" t="s">
        <v>81</v>
      </c>
      <c r="R13" s="3" t="s">
        <v>82</v>
      </c>
      <c r="S13" s="4">
        <v>45382</v>
      </c>
      <c r="T13" s="3"/>
    </row>
    <row r="14" spans="1:20" x14ac:dyDescent="0.25">
      <c r="A14" s="3">
        <v>2024</v>
      </c>
      <c r="B14" s="4">
        <v>45292</v>
      </c>
      <c r="C14" s="4">
        <v>45382</v>
      </c>
      <c r="D14" s="3" t="s">
        <v>87</v>
      </c>
      <c r="E14" s="3" t="s">
        <v>92</v>
      </c>
      <c r="F14" s="3" t="s">
        <v>117</v>
      </c>
      <c r="G14" s="3" t="s">
        <v>118</v>
      </c>
      <c r="H14" s="3" t="s">
        <v>119</v>
      </c>
      <c r="I14" s="3" t="s">
        <v>57</v>
      </c>
      <c r="J14" s="3" t="s">
        <v>84</v>
      </c>
      <c r="K14" s="3" t="s">
        <v>63</v>
      </c>
      <c r="L14" s="3" t="s">
        <v>139</v>
      </c>
      <c r="M14" s="6" t="str">
        <f ca="1">HYPERLINK("#"&amp;CELL("direccion",Tabla_472796!A22),"7")</f>
        <v>7</v>
      </c>
      <c r="N14" s="6" t="s">
        <v>156</v>
      </c>
      <c r="O14" s="6" t="s">
        <v>157</v>
      </c>
      <c r="P14" s="3" t="s">
        <v>69</v>
      </c>
      <c r="Q14" s="5" t="s">
        <v>81</v>
      </c>
      <c r="R14" s="3" t="s">
        <v>82</v>
      </c>
      <c r="S14" s="4">
        <v>45382</v>
      </c>
      <c r="T14" s="3"/>
    </row>
    <row r="15" spans="1:20" x14ac:dyDescent="0.25">
      <c r="A15" s="3">
        <v>2024</v>
      </c>
      <c r="B15" s="4">
        <v>45292</v>
      </c>
      <c r="C15" s="4">
        <v>45382</v>
      </c>
      <c r="D15" s="3" t="s">
        <v>87</v>
      </c>
      <c r="E15" s="3" t="s">
        <v>93</v>
      </c>
      <c r="F15" s="3" t="s">
        <v>120</v>
      </c>
      <c r="G15" s="3" t="s">
        <v>121</v>
      </c>
      <c r="H15" s="3" t="s">
        <v>122</v>
      </c>
      <c r="I15" s="3" t="s">
        <v>57</v>
      </c>
      <c r="J15" s="3" t="s">
        <v>84</v>
      </c>
      <c r="K15" s="3" t="s">
        <v>63</v>
      </c>
      <c r="L15" s="3" t="s">
        <v>138</v>
      </c>
      <c r="M15" s="6" t="str">
        <f ca="1">HYPERLINK("#"&amp;CELL("direccion",Tabla_472796!A25),"8")</f>
        <v>8</v>
      </c>
      <c r="N15" s="6" t="s">
        <v>158</v>
      </c>
      <c r="O15" s="6" t="s">
        <v>159</v>
      </c>
      <c r="P15" s="3" t="s">
        <v>69</v>
      </c>
      <c r="Q15" s="5" t="s">
        <v>81</v>
      </c>
      <c r="R15" s="3" t="s">
        <v>82</v>
      </c>
      <c r="S15" s="4">
        <v>45382</v>
      </c>
      <c r="T15" s="3"/>
    </row>
    <row r="16" spans="1:20" x14ac:dyDescent="0.25">
      <c r="A16" s="3">
        <v>2024</v>
      </c>
      <c r="B16" s="4">
        <v>45292</v>
      </c>
      <c r="C16" s="4">
        <v>45382</v>
      </c>
      <c r="D16" s="3" t="s">
        <v>87</v>
      </c>
      <c r="E16" s="3" t="s">
        <v>94</v>
      </c>
      <c r="F16" s="3" t="s">
        <v>123</v>
      </c>
      <c r="G16" s="3" t="s">
        <v>124</v>
      </c>
      <c r="H16" s="3" t="s">
        <v>125</v>
      </c>
      <c r="I16" s="3" t="s">
        <v>56</v>
      </c>
      <c r="J16" s="3" t="s">
        <v>84</v>
      </c>
      <c r="K16" s="3" t="s">
        <v>63</v>
      </c>
      <c r="L16" s="3" t="s">
        <v>140</v>
      </c>
      <c r="M16" s="6" t="str">
        <f ca="1">HYPERLINK("#"&amp;CELL("direccion",Tabla_472796!A28),"9")</f>
        <v>9</v>
      </c>
      <c r="N16" s="6" t="s">
        <v>160</v>
      </c>
      <c r="O16" s="6" t="s">
        <v>161</v>
      </c>
      <c r="P16" s="3" t="s">
        <v>69</v>
      </c>
      <c r="Q16" s="5" t="s">
        <v>81</v>
      </c>
      <c r="R16" s="3" t="s">
        <v>82</v>
      </c>
      <c r="S16" s="4">
        <v>45382</v>
      </c>
      <c r="T16" s="3"/>
    </row>
    <row r="17" spans="1:20" x14ac:dyDescent="0.25">
      <c r="A17" s="3">
        <v>2024</v>
      </c>
      <c r="B17" s="4">
        <v>45292</v>
      </c>
      <c r="C17" s="4">
        <v>45382</v>
      </c>
      <c r="D17" s="3" t="s">
        <v>85</v>
      </c>
      <c r="E17" s="3" t="s">
        <v>95</v>
      </c>
      <c r="F17" s="3" t="s">
        <v>126</v>
      </c>
      <c r="G17" s="3" t="s">
        <v>127</v>
      </c>
      <c r="H17" s="3" t="s">
        <v>128</v>
      </c>
      <c r="I17" s="3" t="s">
        <v>56</v>
      </c>
      <c r="J17" s="3" t="s">
        <v>84</v>
      </c>
      <c r="K17" s="3" t="s">
        <v>61</v>
      </c>
      <c r="L17" s="3" t="s">
        <v>61</v>
      </c>
      <c r="M17" s="6" t="str">
        <f ca="1">HYPERLINK("#"&amp;CELL("direccion",Tabla_472796!A31),"10")</f>
        <v>10</v>
      </c>
      <c r="N17" s="6" t="s">
        <v>162</v>
      </c>
      <c r="O17" s="6" t="s">
        <v>163</v>
      </c>
      <c r="P17" s="3" t="s">
        <v>69</v>
      </c>
      <c r="Q17" s="5" t="s">
        <v>81</v>
      </c>
      <c r="R17" s="3" t="s">
        <v>82</v>
      </c>
      <c r="S17" s="4">
        <v>45382</v>
      </c>
      <c r="T17" s="3"/>
    </row>
    <row r="18" spans="1:20" x14ac:dyDescent="0.25">
      <c r="A18" s="3">
        <v>2024</v>
      </c>
      <c r="B18" s="4">
        <v>45292</v>
      </c>
      <c r="C18" s="4">
        <v>45382</v>
      </c>
      <c r="D18" s="3" t="s">
        <v>87</v>
      </c>
      <c r="E18" s="3" t="s">
        <v>96</v>
      </c>
      <c r="F18" s="3" t="s">
        <v>129</v>
      </c>
      <c r="G18" s="3" t="s">
        <v>130</v>
      </c>
      <c r="H18" s="3" t="s">
        <v>131</v>
      </c>
      <c r="I18" s="3" t="s">
        <v>56</v>
      </c>
      <c r="J18" s="3" t="s">
        <v>84</v>
      </c>
      <c r="K18" s="3" t="s">
        <v>63</v>
      </c>
      <c r="L18" s="3" t="s">
        <v>141</v>
      </c>
      <c r="M18" s="6" t="str">
        <f ca="1">HYPERLINK("#"&amp;CELL("direccion",Tabla_472796!A34),"11")</f>
        <v>11</v>
      </c>
      <c r="N18" s="6" t="s">
        <v>164</v>
      </c>
      <c r="O18" s="6" t="s">
        <v>165</v>
      </c>
      <c r="P18" s="3" t="s">
        <v>69</v>
      </c>
      <c r="Q18" s="5" t="s">
        <v>81</v>
      </c>
      <c r="R18" s="3" t="s">
        <v>82</v>
      </c>
      <c r="S18" s="4">
        <v>45382</v>
      </c>
      <c r="T18" s="3"/>
    </row>
    <row r="19" spans="1:20" x14ac:dyDescent="0.25">
      <c r="A19" s="3">
        <v>2024</v>
      </c>
      <c r="B19" s="4">
        <v>45292</v>
      </c>
      <c r="C19" s="4">
        <v>45382</v>
      </c>
      <c r="D19" s="3" t="s">
        <v>87</v>
      </c>
      <c r="E19" s="3" t="s">
        <v>97</v>
      </c>
      <c r="F19" s="3" t="s">
        <v>132</v>
      </c>
      <c r="G19" s="3" t="s">
        <v>133</v>
      </c>
      <c r="H19" s="3" t="s">
        <v>112</v>
      </c>
      <c r="I19" s="3" t="s">
        <v>56</v>
      </c>
      <c r="J19" s="3" t="s">
        <v>84</v>
      </c>
      <c r="K19" s="3" t="s">
        <v>63</v>
      </c>
      <c r="L19" s="3" t="s">
        <v>142</v>
      </c>
      <c r="M19" s="6" t="str">
        <f ca="1">HYPERLINK("#"&amp;CELL("direccion",Tabla_472796!A37),"12")</f>
        <v>12</v>
      </c>
      <c r="N19" s="6" t="s">
        <v>166</v>
      </c>
      <c r="O19" s="6" t="s">
        <v>167</v>
      </c>
      <c r="P19" s="3" t="s">
        <v>69</v>
      </c>
      <c r="Q19" s="5" t="s">
        <v>81</v>
      </c>
      <c r="R19" s="3" t="s">
        <v>82</v>
      </c>
      <c r="S19" s="4">
        <v>45382</v>
      </c>
      <c r="T19" s="3"/>
    </row>
    <row r="20" spans="1:20" x14ac:dyDescent="0.25">
      <c r="A20" s="3">
        <v>2024</v>
      </c>
      <c r="B20" s="4">
        <v>45292</v>
      </c>
      <c r="C20" s="4">
        <v>45382</v>
      </c>
      <c r="D20" s="3" t="s">
        <v>87</v>
      </c>
      <c r="E20" s="3" t="s">
        <v>98</v>
      </c>
      <c r="F20" s="3" t="s">
        <v>134</v>
      </c>
      <c r="G20" s="3" t="s">
        <v>127</v>
      </c>
      <c r="H20" s="3" t="s">
        <v>122</v>
      </c>
      <c r="I20" s="3" t="s">
        <v>56</v>
      </c>
      <c r="J20" s="3" t="s">
        <v>84</v>
      </c>
      <c r="K20" s="3" t="s">
        <v>63</v>
      </c>
      <c r="L20" s="3" t="s">
        <v>143</v>
      </c>
      <c r="M20" s="6" t="str">
        <f ca="1">HYPERLINK("#"&amp;CELL("direccion",Tabla_472796!A40),"13")</f>
        <v>13</v>
      </c>
      <c r="N20" s="6" t="s">
        <v>168</v>
      </c>
      <c r="O20" s="6" t="s">
        <v>169</v>
      </c>
      <c r="P20" s="3" t="s">
        <v>69</v>
      </c>
      <c r="Q20" s="5" t="s">
        <v>81</v>
      </c>
      <c r="R20" s="3" t="s">
        <v>82</v>
      </c>
      <c r="S20" s="4">
        <v>45382</v>
      </c>
      <c r="T20"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O8" r:id="rId15"/>
    <hyperlink ref="O9" r:id="rId16"/>
    <hyperlink ref="O10" r:id="rId17"/>
    <hyperlink ref="O11" r:id="rId18"/>
    <hyperlink ref="O12" r:id="rId19"/>
    <hyperlink ref="O13" r:id="rId20"/>
    <hyperlink ref="O14" r:id="rId21"/>
    <hyperlink ref="O15" r:id="rId22"/>
    <hyperlink ref="O16" r:id="rId23"/>
    <hyperlink ref="O17" r:id="rId24"/>
    <hyperlink ref="O18" r:id="rId25"/>
    <hyperlink ref="O19" r:id="rId26"/>
    <hyperlink ref="O20" r:id="rId27"/>
    <hyperlink ref="Q9" r:id="rId28"/>
    <hyperlink ref="Q10" r:id="rId29"/>
    <hyperlink ref="Q11" r:id="rId30"/>
    <hyperlink ref="Q12" r:id="rId31"/>
    <hyperlink ref="Q13" r:id="rId32"/>
    <hyperlink ref="Q14" r:id="rId33"/>
    <hyperlink ref="Q15" r:id="rId34"/>
    <hyperlink ref="Q16" r:id="rId35"/>
    <hyperlink ref="Q17" r:id="rId36"/>
    <hyperlink ref="Q18" r:id="rId37"/>
    <hyperlink ref="Q19" r:id="rId38"/>
    <hyperlink ref="Q20" r:id="rI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t="s">
        <v>171</v>
      </c>
      <c r="C4" s="4" t="s">
        <v>171</v>
      </c>
      <c r="D4" s="3" t="s">
        <v>171</v>
      </c>
      <c r="E4" s="3" t="s">
        <v>171</v>
      </c>
      <c r="F4" s="3" t="s">
        <v>171</v>
      </c>
    </row>
    <row r="5" spans="1:6" x14ac:dyDescent="0.25">
      <c r="A5" s="3">
        <v>1</v>
      </c>
      <c r="B5" s="4" t="s">
        <v>171</v>
      </c>
      <c r="C5" s="4" t="s">
        <v>171</v>
      </c>
      <c r="D5" s="3" t="s">
        <v>171</v>
      </c>
      <c r="E5" s="3" t="s">
        <v>171</v>
      </c>
      <c r="F5" s="3" t="s">
        <v>171</v>
      </c>
    </row>
    <row r="6" spans="1:6" x14ac:dyDescent="0.25">
      <c r="A6" s="3">
        <v>1</v>
      </c>
      <c r="B6" s="4" t="s">
        <v>171</v>
      </c>
      <c r="C6" s="4" t="s">
        <v>171</v>
      </c>
      <c r="D6" s="3" t="s">
        <v>171</v>
      </c>
      <c r="E6" s="3" t="s">
        <v>171</v>
      </c>
      <c r="F6" s="3" t="s">
        <v>171</v>
      </c>
    </row>
    <row r="7" spans="1:6" x14ac:dyDescent="0.25">
      <c r="A7" s="3">
        <v>2</v>
      </c>
      <c r="B7" s="4">
        <v>43297</v>
      </c>
      <c r="C7" s="4">
        <v>43434</v>
      </c>
      <c r="D7" s="3" t="s">
        <v>172</v>
      </c>
      <c r="E7" s="3" t="s">
        <v>173</v>
      </c>
      <c r="F7" s="3" t="s">
        <v>174</v>
      </c>
    </row>
    <row r="8" spans="1:6" x14ac:dyDescent="0.25">
      <c r="A8" s="3">
        <v>2</v>
      </c>
      <c r="B8" s="4">
        <v>42887</v>
      </c>
      <c r="C8" s="4">
        <v>43296</v>
      </c>
      <c r="D8" s="3" t="s">
        <v>172</v>
      </c>
      <c r="E8" s="3" t="s">
        <v>175</v>
      </c>
      <c r="F8" s="3" t="s">
        <v>174</v>
      </c>
    </row>
    <row r="9" spans="1:6" x14ac:dyDescent="0.25">
      <c r="A9" s="3">
        <v>2</v>
      </c>
      <c r="B9" s="4">
        <v>42795</v>
      </c>
      <c r="C9" s="4">
        <v>42886</v>
      </c>
      <c r="D9" s="3" t="s">
        <v>172</v>
      </c>
      <c r="E9" s="3" t="s">
        <v>176</v>
      </c>
      <c r="F9" s="3" t="s">
        <v>174</v>
      </c>
    </row>
    <row r="10" spans="1:6" x14ac:dyDescent="0.25">
      <c r="A10" s="3">
        <v>3</v>
      </c>
      <c r="B10" s="8" t="s">
        <v>177</v>
      </c>
      <c r="C10" s="8">
        <v>43465</v>
      </c>
      <c r="D10" s="3" t="s">
        <v>178</v>
      </c>
      <c r="E10" s="3" t="s">
        <v>179</v>
      </c>
      <c r="F10" s="3" t="s">
        <v>180</v>
      </c>
    </row>
    <row r="11" spans="1:6" x14ac:dyDescent="0.25">
      <c r="A11" s="3">
        <v>3</v>
      </c>
      <c r="B11" s="8">
        <v>43191</v>
      </c>
      <c r="C11" s="8">
        <v>43434</v>
      </c>
      <c r="D11" s="3" t="s">
        <v>181</v>
      </c>
      <c r="E11" s="3" t="s">
        <v>182</v>
      </c>
      <c r="F11" s="3" t="s">
        <v>180</v>
      </c>
    </row>
    <row r="12" spans="1:6" x14ac:dyDescent="0.25">
      <c r="A12" s="3">
        <v>3</v>
      </c>
      <c r="B12" s="8">
        <v>42552</v>
      </c>
      <c r="C12" s="8">
        <v>43190</v>
      </c>
      <c r="D12" s="3" t="s">
        <v>183</v>
      </c>
      <c r="E12" s="3" t="s">
        <v>182</v>
      </c>
      <c r="F12" s="3" t="s">
        <v>180</v>
      </c>
    </row>
    <row r="13" spans="1:6" x14ac:dyDescent="0.25">
      <c r="A13" s="3">
        <v>4</v>
      </c>
      <c r="B13" s="8">
        <v>37377</v>
      </c>
      <c r="C13" s="8">
        <v>43465</v>
      </c>
      <c r="D13" s="3" t="s">
        <v>178</v>
      </c>
      <c r="E13" s="3" t="s">
        <v>184</v>
      </c>
      <c r="F13" s="3" t="s">
        <v>185</v>
      </c>
    </row>
    <row r="14" spans="1:6" x14ac:dyDescent="0.25">
      <c r="A14" s="3">
        <v>4</v>
      </c>
      <c r="B14" s="8">
        <v>37135</v>
      </c>
      <c r="C14" s="8">
        <v>37347</v>
      </c>
      <c r="D14" s="3" t="s">
        <v>186</v>
      </c>
      <c r="E14" s="3" t="s">
        <v>187</v>
      </c>
      <c r="F14" s="3" t="s">
        <v>185</v>
      </c>
    </row>
    <row r="15" spans="1:6" x14ac:dyDescent="0.25">
      <c r="A15" s="3">
        <v>4</v>
      </c>
      <c r="B15" s="8">
        <v>33086</v>
      </c>
      <c r="C15" s="8">
        <v>37104</v>
      </c>
      <c r="D15" s="3" t="s">
        <v>188</v>
      </c>
      <c r="E15" s="3" t="s">
        <v>189</v>
      </c>
      <c r="F15" s="3" t="s">
        <v>185</v>
      </c>
    </row>
    <row r="16" spans="1:6" x14ac:dyDescent="0.25">
      <c r="A16" s="3">
        <v>5</v>
      </c>
      <c r="B16" s="8" t="s">
        <v>177</v>
      </c>
      <c r="C16" s="8">
        <v>43465</v>
      </c>
      <c r="D16" s="3" t="s">
        <v>178</v>
      </c>
      <c r="E16" s="3" t="s">
        <v>190</v>
      </c>
      <c r="F16" s="3" t="s">
        <v>191</v>
      </c>
    </row>
    <row r="17" spans="1:6" x14ac:dyDescent="0.25">
      <c r="A17" s="3">
        <v>5</v>
      </c>
      <c r="B17" s="8">
        <v>43191</v>
      </c>
      <c r="C17" s="8">
        <v>43405</v>
      </c>
      <c r="D17" s="3" t="s">
        <v>192</v>
      </c>
      <c r="E17" s="3" t="s">
        <v>193</v>
      </c>
      <c r="F17" s="3" t="s">
        <v>191</v>
      </c>
    </row>
    <row r="18" spans="1:6" x14ac:dyDescent="0.25">
      <c r="A18" s="3">
        <v>5</v>
      </c>
      <c r="B18" s="8">
        <v>41944</v>
      </c>
      <c r="C18" s="8">
        <v>43160</v>
      </c>
      <c r="D18" s="3" t="s">
        <v>194</v>
      </c>
      <c r="E18" s="3" t="s">
        <v>195</v>
      </c>
      <c r="F18" s="3" t="s">
        <v>191</v>
      </c>
    </row>
    <row r="19" spans="1:6" x14ac:dyDescent="0.25">
      <c r="A19" s="3">
        <v>6</v>
      </c>
      <c r="B19" s="9">
        <v>2014</v>
      </c>
      <c r="C19" s="9">
        <v>2019</v>
      </c>
      <c r="D19" s="3" t="s">
        <v>196</v>
      </c>
      <c r="E19" s="3" t="s">
        <v>197</v>
      </c>
      <c r="F19" s="3" t="s">
        <v>191</v>
      </c>
    </row>
    <row r="20" spans="1:6" x14ac:dyDescent="0.25">
      <c r="A20" s="3">
        <v>6</v>
      </c>
      <c r="B20" s="9">
        <v>2014</v>
      </c>
      <c r="C20" s="9">
        <v>2014</v>
      </c>
      <c r="D20" s="3" t="s">
        <v>198</v>
      </c>
      <c r="E20" s="3" t="s">
        <v>199</v>
      </c>
      <c r="F20" s="3" t="s">
        <v>191</v>
      </c>
    </row>
    <row r="21" spans="1:6" x14ac:dyDescent="0.25">
      <c r="A21" s="3">
        <v>6</v>
      </c>
      <c r="B21" s="9">
        <v>2011</v>
      </c>
      <c r="C21" s="9">
        <v>2011</v>
      </c>
      <c r="D21" s="3" t="s">
        <v>200</v>
      </c>
      <c r="E21" s="3" t="s">
        <v>201</v>
      </c>
      <c r="F21" s="3" t="s">
        <v>191</v>
      </c>
    </row>
    <row r="22" spans="1:6" x14ac:dyDescent="0.25">
      <c r="A22" s="3">
        <v>7</v>
      </c>
      <c r="B22" s="8">
        <v>42826</v>
      </c>
      <c r="C22" s="8">
        <v>43465</v>
      </c>
      <c r="D22" s="3" t="s">
        <v>181</v>
      </c>
      <c r="E22" s="3" t="s">
        <v>202</v>
      </c>
      <c r="F22" s="3" t="s">
        <v>203</v>
      </c>
    </row>
    <row r="23" spans="1:6" x14ac:dyDescent="0.25">
      <c r="A23" s="3">
        <v>7</v>
      </c>
      <c r="B23" s="8">
        <v>42461</v>
      </c>
      <c r="C23" s="8">
        <v>42767</v>
      </c>
      <c r="D23" s="3" t="s">
        <v>204</v>
      </c>
      <c r="E23" s="3" t="s">
        <v>205</v>
      </c>
      <c r="F23" s="3" t="s">
        <v>203</v>
      </c>
    </row>
    <row r="24" spans="1:6" x14ac:dyDescent="0.25">
      <c r="A24" s="3">
        <v>7</v>
      </c>
      <c r="B24" s="9">
        <v>2014</v>
      </c>
      <c r="C24" s="9">
        <v>2015</v>
      </c>
      <c r="D24" s="3" t="s">
        <v>206</v>
      </c>
      <c r="E24" s="3" t="s">
        <v>207</v>
      </c>
      <c r="F24" s="3" t="s">
        <v>203</v>
      </c>
    </row>
    <row r="25" spans="1:6" x14ac:dyDescent="0.25">
      <c r="A25" s="3">
        <v>8</v>
      </c>
      <c r="B25" s="8">
        <v>43525</v>
      </c>
      <c r="C25" s="8">
        <v>44270</v>
      </c>
      <c r="D25" s="3" t="s">
        <v>208</v>
      </c>
      <c r="E25" s="3" t="s">
        <v>209</v>
      </c>
      <c r="F25" s="3" t="s">
        <v>191</v>
      </c>
    </row>
    <row r="26" spans="1:6" x14ac:dyDescent="0.25">
      <c r="A26" s="3">
        <v>8</v>
      </c>
      <c r="B26" s="8">
        <v>42963</v>
      </c>
      <c r="C26" s="8">
        <v>43465</v>
      </c>
      <c r="D26" s="3" t="s">
        <v>210</v>
      </c>
      <c r="E26" s="3" t="s">
        <v>211</v>
      </c>
      <c r="F26" s="3" t="s">
        <v>191</v>
      </c>
    </row>
    <row r="27" spans="1:6" x14ac:dyDescent="0.25">
      <c r="A27" s="3">
        <v>8</v>
      </c>
      <c r="B27" s="8">
        <v>42385</v>
      </c>
      <c r="C27" s="8">
        <v>42962</v>
      </c>
      <c r="D27" s="3" t="s">
        <v>212</v>
      </c>
      <c r="E27" s="3" t="s">
        <v>213</v>
      </c>
      <c r="F27" s="3" t="s">
        <v>191</v>
      </c>
    </row>
    <row r="28" spans="1:6" x14ac:dyDescent="0.25">
      <c r="A28" s="3">
        <v>9</v>
      </c>
      <c r="B28" s="8">
        <v>43466</v>
      </c>
      <c r="C28" s="8">
        <v>44835</v>
      </c>
      <c r="D28" s="3" t="s">
        <v>214</v>
      </c>
      <c r="E28" s="3" t="s">
        <v>215</v>
      </c>
      <c r="F28" s="3" t="s">
        <v>216</v>
      </c>
    </row>
    <row r="29" spans="1:6" x14ac:dyDescent="0.25">
      <c r="A29" s="3">
        <v>9</v>
      </c>
      <c r="B29" s="8">
        <v>42644</v>
      </c>
      <c r="C29" s="8">
        <v>43405</v>
      </c>
      <c r="D29" s="3" t="s">
        <v>217</v>
      </c>
      <c r="E29" s="3" t="s">
        <v>218</v>
      </c>
      <c r="F29" s="3" t="s">
        <v>216</v>
      </c>
    </row>
    <row r="30" spans="1:6" x14ac:dyDescent="0.25">
      <c r="A30" s="3">
        <v>9</v>
      </c>
      <c r="B30" s="8">
        <v>41699</v>
      </c>
      <c r="C30" s="8">
        <v>42614</v>
      </c>
      <c r="D30" s="3" t="s">
        <v>217</v>
      </c>
      <c r="E30" s="3" t="s">
        <v>219</v>
      </c>
      <c r="F30" s="3" t="s">
        <v>216</v>
      </c>
    </row>
    <row r="31" spans="1:6" x14ac:dyDescent="0.25">
      <c r="A31" s="3">
        <v>10</v>
      </c>
      <c r="B31" s="8">
        <v>43466</v>
      </c>
      <c r="C31" s="8">
        <v>44788</v>
      </c>
      <c r="D31" s="3" t="s">
        <v>84</v>
      </c>
      <c r="E31" s="3" t="s">
        <v>220</v>
      </c>
      <c r="F31" s="3" t="s">
        <v>185</v>
      </c>
    </row>
    <row r="32" spans="1:6" x14ac:dyDescent="0.25">
      <c r="A32" s="3">
        <v>10</v>
      </c>
      <c r="B32" s="8">
        <v>43438</v>
      </c>
      <c r="C32" s="8">
        <v>43465</v>
      </c>
      <c r="D32" s="3" t="s">
        <v>178</v>
      </c>
      <c r="E32" s="3" t="s">
        <v>221</v>
      </c>
      <c r="F32" s="3" t="s">
        <v>185</v>
      </c>
    </row>
    <row r="33" spans="1:6" x14ac:dyDescent="0.25">
      <c r="A33" s="3">
        <v>10</v>
      </c>
      <c r="B33" s="9">
        <v>2017</v>
      </c>
      <c r="C33" s="9">
        <v>2018</v>
      </c>
      <c r="D33" s="3" t="s">
        <v>181</v>
      </c>
      <c r="E33" s="3" t="s">
        <v>222</v>
      </c>
      <c r="F33" s="3" t="s">
        <v>185</v>
      </c>
    </row>
    <row r="34" spans="1:6" x14ac:dyDescent="0.25">
      <c r="A34" s="3">
        <v>11</v>
      </c>
      <c r="B34" s="8">
        <v>43466</v>
      </c>
      <c r="C34" s="8">
        <v>44788</v>
      </c>
      <c r="D34" s="3" t="s">
        <v>84</v>
      </c>
      <c r="E34" s="3" t="s">
        <v>223</v>
      </c>
      <c r="F34" s="3" t="s">
        <v>224</v>
      </c>
    </row>
    <row r="35" spans="1:6" x14ac:dyDescent="0.25">
      <c r="A35" s="3">
        <v>11</v>
      </c>
      <c r="B35" s="8">
        <v>43439</v>
      </c>
      <c r="C35" s="8">
        <v>43465</v>
      </c>
      <c r="D35" s="3" t="s">
        <v>178</v>
      </c>
      <c r="E35" s="3" t="s">
        <v>225</v>
      </c>
      <c r="F35" s="3" t="s">
        <v>224</v>
      </c>
    </row>
    <row r="36" spans="1:6" x14ac:dyDescent="0.25">
      <c r="A36" s="3">
        <v>11</v>
      </c>
      <c r="B36" s="8" t="s">
        <v>177</v>
      </c>
      <c r="C36" s="8" t="s">
        <v>177</v>
      </c>
      <c r="D36" s="3" t="s">
        <v>226</v>
      </c>
      <c r="E36" s="3" t="s">
        <v>227</v>
      </c>
      <c r="F36" s="3" t="s">
        <v>224</v>
      </c>
    </row>
    <row r="37" spans="1:6" x14ac:dyDescent="0.25">
      <c r="A37" s="3">
        <v>12</v>
      </c>
      <c r="B37" s="8" t="s">
        <v>177</v>
      </c>
      <c r="C37" s="8">
        <v>43465</v>
      </c>
      <c r="D37" s="3" t="s">
        <v>228</v>
      </c>
      <c r="E37" s="3" t="s">
        <v>229</v>
      </c>
      <c r="F37" s="3" t="s">
        <v>230</v>
      </c>
    </row>
    <row r="38" spans="1:6" x14ac:dyDescent="0.25">
      <c r="A38" s="3">
        <v>12</v>
      </c>
      <c r="B38" s="7">
        <v>1997</v>
      </c>
      <c r="C38" s="7">
        <v>1998</v>
      </c>
      <c r="D38" s="3" t="s">
        <v>231</v>
      </c>
      <c r="E38" s="3" t="s">
        <v>232</v>
      </c>
      <c r="F38" s="3" t="s">
        <v>230</v>
      </c>
    </row>
    <row r="39" spans="1:6" x14ac:dyDescent="0.25">
      <c r="A39" s="3">
        <v>12</v>
      </c>
      <c r="B39" s="7">
        <v>1995</v>
      </c>
      <c r="C39" s="7">
        <v>1997</v>
      </c>
      <c r="D39" s="3" t="s">
        <v>233</v>
      </c>
      <c r="E39" s="3" t="s">
        <v>234</v>
      </c>
      <c r="F39" s="3" t="s">
        <v>230</v>
      </c>
    </row>
    <row r="40" spans="1:6" x14ac:dyDescent="0.25">
      <c r="A40" s="3">
        <v>13</v>
      </c>
      <c r="B40" s="4">
        <v>42476</v>
      </c>
      <c r="C40" s="8" t="s">
        <v>177</v>
      </c>
      <c r="D40" s="3" t="s">
        <v>178</v>
      </c>
      <c r="E40" s="3" t="s">
        <v>235</v>
      </c>
      <c r="F40" s="3" t="s">
        <v>236</v>
      </c>
    </row>
    <row r="41" spans="1:6" x14ac:dyDescent="0.25">
      <c r="A41" s="3">
        <v>13</v>
      </c>
      <c r="B41" s="4">
        <v>41918</v>
      </c>
      <c r="C41" s="4">
        <v>42461</v>
      </c>
      <c r="D41" s="3" t="s">
        <v>237</v>
      </c>
      <c r="E41" s="3" t="s">
        <v>238</v>
      </c>
      <c r="F41" s="3" t="s">
        <v>236</v>
      </c>
    </row>
    <row r="42" spans="1:6" x14ac:dyDescent="0.25">
      <c r="A42" s="3">
        <v>13</v>
      </c>
      <c r="B42" s="4">
        <v>40679</v>
      </c>
      <c r="C42" s="4">
        <v>41578</v>
      </c>
      <c r="D42" s="3" t="s">
        <v>239</v>
      </c>
      <c r="E42" s="3" t="s">
        <v>240</v>
      </c>
      <c r="F42" s="3"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2024-04-28T21:46:59Z</dcterms:modified>
</cp:coreProperties>
</file>